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60" yWindow="37996" windowWidth="20540" windowHeight="13400" activeTab="1"/>
  </bookViews>
  <sheets>
    <sheet name="目標タイム" sheetId="1" r:id="rId1"/>
    <sheet name="6分30秒" sheetId="2" r:id="rId2"/>
    <sheet name="7分00秒" sheetId="3" r:id="rId3"/>
    <sheet name="7分３０秒" sheetId="4" r:id="rId4"/>
    <sheet name="Sheet1" sheetId="5" r:id="rId5"/>
  </sheets>
  <definedNames>
    <definedName name="_xlnm.Print_Area" localSheetId="1">'6分30秒'!$B$1:$F$15</definedName>
    <definedName name="_xlnm.Print_Area" localSheetId="2">'7分00秒'!$B$1:$F$15</definedName>
    <definedName name="_xlnm.Print_Area" localSheetId="3">'7分３０秒'!$B$1:$F$15</definedName>
    <definedName name="_xlnm.Print_Area" localSheetId="4">'Sheet1'!$A$1:$E$13</definedName>
    <definedName name="_xlnm.Print_Area" localSheetId="0">'目標タイム'!$B$1:$F$15</definedName>
  </definedNames>
  <calcPr fullCalcOnLoad="1"/>
</workbook>
</file>

<file path=xl/sharedStrings.xml><?xml version="1.0" encoding="utf-8"?>
<sst xmlns="http://schemas.openxmlformats.org/spreadsheetml/2006/main" count="113" uniqueCount="27">
  <si>
    <t>ラップタイム</t>
  </si>
  <si>
    <t>通過タイム</t>
  </si>
  <si>
    <t>目標ペース[時間/km]</t>
  </si>
  <si>
    <t>通過キロ[km]</t>
  </si>
  <si>
    <t>スタートロス</t>
  </si>
  <si>
    <t>フルマラソンゴール予想</t>
  </si>
  <si>
    <t>区間</t>
  </si>
  <si>
    <t>10-15km</t>
  </si>
  <si>
    <t xml:space="preserve"> 0-5km</t>
  </si>
  <si>
    <t xml:space="preserve"> 5-10km</t>
  </si>
  <si>
    <t>15-20km</t>
  </si>
  <si>
    <t>20-25km</t>
  </si>
  <si>
    <t>25-30km</t>
  </si>
  <si>
    <t>30-35km</t>
  </si>
  <si>
    <t>35-40km</t>
  </si>
  <si>
    <t>40-Goal</t>
  </si>
  <si>
    <t>オレンジ色のセルにスタートロスと予想ペースを入力するとラップと通過タイムが自動計算されます～書式は　時：分：秒</t>
  </si>
  <si>
    <t>推定時間</t>
  </si>
  <si>
    <t>関門２＊富士北峰公園上</t>
  </si>
  <si>
    <t>関門３＊足和田出張所</t>
  </si>
  <si>
    <t>関門５＊旧精進小学校</t>
  </si>
  <si>
    <t>関門７＊河口湖ステラシアター</t>
  </si>
  <si>
    <t>関門６＊西湖公民館</t>
  </si>
  <si>
    <t>フィニッシュ！富士北峰公園</t>
  </si>
  <si>
    <t>関門</t>
  </si>
  <si>
    <t>制限時間</t>
  </si>
  <si>
    <t>フジチャレンジ71.1キロゴール予想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</si>
</sst>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h&quot;時&quot;mm&quot;分&quot;ss&quot;秒&quot;;@"/>
    <numFmt numFmtId="183" formatCode="h:mm:ss;@"/>
  </numFmts>
  <fonts count="40">
    <font>
      <sz val="11"/>
      <name val="ＭＳ Ｐゴシック"/>
      <family val="3"/>
    </font>
    <font>
      <sz val="6"/>
      <name val="ＭＳ Ｐゴシック"/>
      <family val="2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indexed="8"/>
      <name val="ＭＳ Ｐゴシック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8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82" fontId="0" fillId="33" borderId="12" xfId="0" applyNumberFormat="1" applyFill="1" applyBorder="1" applyAlignment="1">
      <alignment/>
    </xf>
    <xf numFmtId="56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182" fontId="0" fillId="33" borderId="14" xfId="0" applyNumberFormat="1" applyFill="1" applyBorder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182" fontId="0" fillId="0" borderId="12" xfId="0" applyNumberFormat="1" applyBorder="1" applyAlignment="1">
      <alignment/>
    </xf>
    <xf numFmtId="0" fontId="0" fillId="0" borderId="16" xfId="0" applyBorder="1" applyAlignment="1">
      <alignment/>
    </xf>
    <xf numFmtId="182" fontId="0" fillId="0" borderId="17" xfId="0" applyNumberFormat="1" applyBorder="1" applyAlignment="1">
      <alignment/>
    </xf>
    <xf numFmtId="182" fontId="3" fillId="0" borderId="14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2" fontId="0" fillId="0" borderId="20" xfId="0" applyNumberFormat="1" applyBorder="1" applyAlignment="1">
      <alignment horizontal="center"/>
    </xf>
    <xf numFmtId="182" fontId="0" fillId="33" borderId="21" xfId="0" applyNumberFormat="1" applyFill="1" applyBorder="1" applyAlignment="1">
      <alignment/>
    </xf>
    <xf numFmtId="182" fontId="0" fillId="0" borderId="20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21" fontId="0" fillId="0" borderId="0" xfId="0" applyNumberFormat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182" fontId="0" fillId="0" borderId="27" xfId="0" applyNumberFormat="1" applyFont="1" applyBorder="1" applyAlignment="1">
      <alignment horizontal="center"/>
    </xf>
    <xf numFmtId="182" fontId="0" fillId="33" borderId="27" xfId="0" applyNumberFormat="1" applyFont="1" applyFill="1" applyBorder="1" applyAlignment="1">
      <alignment/>
    </xf>
    <xf numFmtId="182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182" fontId="0" fillId="33" borderId="30" xfId="0" applyNumberFormat="1" applyFont="1" applyFill="1" applyBorder="1" applyAlignment="1">
      <alignment/>
    </xf>
    <xf numFmtId="182" fontId="0" fillId="0" borderId="30" xfId="0" applyNumberFormat="1" applyFont="1" applyBorder="1" applyAlignment="1">
      <alignment/>
    </xf>
    <xf numFmtId="182" fontId="0" fillId="0" borderId="31" xfId="0" applyNumberFormat="1" applyFont="1" applyBorder="1" applyAlignment="1">
      <alignment/>
    </xf>
    <xf numFmtId="56" fontId="0" fillId="0" borderId="30" xfId="0" applyNumberFormat="1" applyFont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2" xfId="0" applyFont="1" applyBorder="1" applyAlignment="1">
      <alignment/>
    </xf>
    <xf numFmtId="182" fontId="0" fillId="33" borderId="32" xfId="0" applyNumberFormat="1" applyFont="1" applyFill="1" applyBorder="1" applyAlignment="1">
      <alignment/>
    </xf>
    <xf numFmtId="182" fontId="0" fillId="0" borderId="32" xfId="0" applyNumberFormat="1" applyFont="1" applyBorder="1" applyAlignment="1">
      <alignment/>
    </xf>
    <xf numFmtId="182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82" fontId="0" fillId="33" borderId="35" xfId="0" applyNumberFormat="1" applyFont="1" applyFill="1" applyBorder="1" applyAlignment="1">
      <alignment/>
    </xf>
    <xf numFmtId="182" fontId="0" fillId="0" borderId="35" xfId="0" applyNumberFormat="1" applyFont="1" applyBorder="1" applyAlignment="1">
      <alignment/>
    </xf>
    <xf numFmtId="182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56" fontId="0" fillId="0" borderId="38" xfId="0" applyNumberFormat="1" applyFont="1" applyBorder="1" applyAlignment="1">
      <alignment/>
    </xf>
    <xf numFmtId="182" fontId="0" fillId="33" borderId="38" xfId="0" applyNumberFormat="1" applyFont="1" applyFill="1" applyBorder="1" applyAlignment="1">
      <alignment/>
    </xf>
    <xf numFmtId="182" fontId="0" fillId="0" borderId="38" xfId="0" applyNumberFormat="1" applyFont="1" applyBorder="1" applyAlignment="1">
      <alignment/>
    </xf>
    <xf numFmtId="182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182" fontId="0" fillId="33" borderId="41" xfId="0" applyNumberFormat="1" applyFont="1" applyFill="1" applyBorder="1" applyAlignment="1">
      <alignment/>
    </xf>
    <xf numFmtId="182" fontId="0" fillId="0" borderId="41" xfId="0" applyNumberFormat="1" applyFont="1" applyBorder="1" applyAlignment="1">
      <alignment/>
    </xf>
    <xf numFmtId="182" fontId="0" fillId="0" borderId="42" xfId="0" applyNumberFormat="1" applyFont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Border="1" applyAlignment="1">
      <alignment/>
    </xf>
    <xf numFmtId="182" fontId="0" fillId="33" borderId="44" xfId="0" applyNumberFormat="1" applyFont="1" applyFill="1" applyBorder="1" applyAlignment="1">
      <alignment/>
    </xf>
    <xf numFmtId="182" fontId="0" fillId="0" borderId="44" xfId="0" applyNumberFormat="1" applyFont="1" applyBorder="1" applyAlignment="1">
      <alignment/>
    </xf>
    <xf numFmtId="182" fontId="0" fillId="0" borderId="45" xfId="0" applyNumberFormat="1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Border="1" applyAlignment="1">
      <alignment/>
    </xf>
    <xf numFmtId="21" fontId="0" fillId="0" borderId="0" xfId="0" applyNumberFormat="1" applyBorder="1" applyAlignment="1">
      <alignment/>
    </xf>
    <xf numFmtId="0" fontId="0" fillId="0" borderId="50" xfId="0" applyBorder="1" applyAlignment="1">
      <alignment/>
    </xf>
    <xf numFmtId="0" fontId="0" fillId="0" borderId="22" xfId="0" applyBorder="1" applyAlignment="1">
      <alignment/>
    </xf>
    <xf numFmtId="183" fontId="0" fillId="0" borderId="50" xfId="0" applyNumberFormat="1" applyBorder="1" applyAlignment="1">
      <alignment/>
    </xf>
    <xf numFmtId="21" fontId="0" fillId="0" borderId="51" xfId="0" applyNumberFormat="1" applyBorder="1" applyAlignment="1">
      <alignment/>
    </xf>
    <xf numFmtId="183" fontId="0" fillId="0" borderId="52" xfId="0" applyNumberFormat="1" applyBorder="1" applyAlignment="1">
      <alignment/>
    </xf>
    <xf numFmtId="21" fontId="0" fillId="0" borderId="53" xfId="0" applyNumberFormat="1" applyBorder="1" applyAlignment="1">
      <alignment/>
    </xf>
    <xf numFmtId="182" fontId="0" fillId="0" borderId="27" xfId="0" applyNumberFormat="1" applyFont="1" applyBorder="1" applyAlignment="1">
      <alignment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B1" sqref="B1"/>
    </sheetView>
  </sheetViews>
  <sheetFormatPr defaultColWidth="8.875" defaultRowHeight="13.5"/>
  <cols>
    <col min="1" max="1" width="24.00390625" style="0" customWidth="1"/>
    <col min="2" max="2" width="11.375" style="0" customWidth="1"/>
    <col min="3" max="3" width="8.625" style="0" customWidth="1"/>
    <col min="4" max="4" width="18.875" style="0" customWidth="1"/>
    <col min="5" max="5" width="13.375" style="0" customWidth="1"/>
    <col min="6" max="6" width="13.625" style="0" customWidth="1"/>
    <col min="7" max="7" width="14.625" style="0" customWidth="1"/>
  </cols>
  <sheetData>
    <row r="1" ht="19.5">
      <c r="B1" s="7" t="s">
        <v>26</v>
      </c>
    </row>
    <row r="2" ht="18" thickBot="1"/>
    <row r="3" spans="1:8" ht="18" thickBot="1">
      <c r="A3" s="63" t="s">
        <v>24</v>
      </c>
      <c r="B3" s="18" t="s">
        <v>3</v>
      </c>
      <c r="C3" s="19" t="s">
        <v>6</v>
      </c>
      <c r="D3" s="20" t="s">
        <v>2</v>
      </c>
      <c r="E3" s="21" t="s">
        <v>0</v>
      </c>
      <c r="F3" s="20" t="s">
        <v>1</v>
      </c>
      <c r="G3" s="64" t="s">
        <v>17</v>
      </c>
      <c r="H3" s="65" t="s">
        <v>25</v>
      </c>
    </row>
    <row r="4" spans="1:8" ht="16.5">
      <c r="A4" s="66"/>
      <c r="B4" s="23">
        <v>0</v>
      </c>
      <c r="C4" s="24"/>
      <c r="D4" s="25" t="s">
        <v>4</v>
      </c>
      <c r="E4" s="26">
        <v>0.0006944444444444445</v>
      </c>
      <c r="F4" s="27">
        <f>E4</f>
        <v>0.0006944444444444445</v>
      </c>
      <c r="G4" s="67">
        <v>0.2916666666666667</v>
      </c>
      <c r="H4" s="68"/>
    </row>
    <row r="5" spans="1:8" ht="18" thickBot="1">
      <c r="A5" s="66">
        <v>1</v>
      </c>
      <c r="B5" s="39">
        <v>5</v>
      </c>
      <c r="C5" s="40" t="s">
        <v>8</v>
      </c>
      <c r="D5" s="41">
        <v>0.004513888888888889</v>
      </c>
      <c r="E5" s="42">
        <f>D5*(B5-B4)</f>
        <v>0.022569444444444448</v>
      </c>
      <c r="F5" s="43">
        <f>F4+E5</f>
        <v>0.023263888888888893</v>
      </c>
      <c r="G5" s="67"/>
      <c r="H5" s="68"/>
    </row>
    <row r="6" spans="1:8" ht="18" thickBot="1">
      <c r="A6" s="69" t="s">
        <v>18</v>
      </c>
      <c r="B6" s="49">
        <v>9.8</v>
      </c>
      <c r="C6" s="50"/>
      <c r="D6" s="51">
        <v>0.004513888888888889</v>
      </c>
      <c r="E6" s="52">
        <f>D6*(B6-B5)</f>
        <v>0.02166666666666667</v>
      </c>
      <c r="F6" s="53">
        <f>F5+E6</f>
        <v>0.044930555555555564</v>
      </c>
      <c r="G6" s="73">
        <f>G4+F6</f>
        <v>0.33659722222222227</v>
      </c>
      <c r="H6" s="72">
        <v>0.34722222222222227</v>
      </c>
    </row>
    <row r="7" spans="1:8" ht="16.5">
      <c r="A7" s="66">
        <v>2</v>
      </c>
      <c r="B7" s="44">
        <v>10</v>
      </c>
      <c r="C7" s="45" t="s">
        <v>9</v>
      </c>
      <c r="D7" s="46">
        <v>0.004513888888888889</v>
      </c>
      <c r="E7" s="47">
        <f>D7*(B7-B5)</f>
        <v>0.022569444444444448</v>
      </c>
      <c r="F7" s="48">
        <f>F5+E7</f>
        <v>0.04583333333333334</v>
      </c>
      <c r="G7" s="67"/>
      <c r="H7" s="70"/>
    </row>
    <row r="8" spans="1:8" ht="16.5">
      <c r="A8" s="66">
        <v>3</v>
      </c>
      <c r="B8" s="28">
        <v>15</v>
      </c>
      <c r="C8" s="29" t="s">
        <v>7</v>
      </c>
      <c r="D8" s="30">
        <v>0.004513888888888889</v>
      </c>
      <c r="E8" s="31">
        <f aca="true" t="shared" si="0" ref="E8:E25">D8*(B8-B7)</f>
        <v>0.022569444444444448</v>
      </c>
      <c r="F8" s="32">
        <f aca="true" t="shared" si="1" ref="F8:F25">F7+E8</f>
        <v>0.06840277777777778</v>
      </c>
      <c r="G8" s="67"/>
      <c r="H8" s="70"/>
    </row>
    <row r="9" spans="1:8" ht="16.5">
      <c r="A9" s="66">
        <v>4</v>
      </c>
      <c r="B9" s="28">
        <v>20</v>
      </c>
      <c r="C9" s="33" t="s">
        <v>10</v>
      </c>
      <c r="D9" s="30">
        <v>0.004513888888888889</v>
      </c>
      <c r="E9" s="31">
        <f t="shared" si="0"/>
        <v>0.022569444444444448</v>
      </c>
      <c r="F9" s="32">
        <f t="shared" si="1"/>
        <v>0.09097222222222223</v>
      </c>
      <c r="G9" s="67"/>
      <c r="H9" s="70"/>
    </row>
    <row r="10" spans="1:8" ht="18" thickBot="1">
      <c r="A10" s="66">
        <v>5</v>
      </c>
      <c r="B10" s="39">
        <v>25</v>
      </c>
      <c r="C10" s="40" t="s">
        <v>11</v>
      </c>
      <c r="D10" s="41">
        <v>0.004861111111111111</v>
      </c>
      <c r="E10" s="42">
        <f t="shared" si="0"/>
        <v>0.024305555555555556</v>
      </c>
      <c r="F10" s="43">
        <f t="shared" si="1"/>
        <v>0.11527777777777778</v>
      </c>
      <c r="G10" s="67"/>
      <c r="H10" s="70"/>
    </row>
    <row r="11" spans="1:8" ht="18" thickBot="1">
      <c r="A11" s="69" t="s">
        <v>19</v>
      </c>
      <c r="B11" s="49">
        <v>27.5</v>
      </c>
      <c r="C11" s="50"/>
      <c r="D11" s="51">
        <v>0.004861111111111111</v>
      </c>
      <c r="E11" s="52">
        <f t="shared" si="0"/>
        <v>0.012152777777777778</v>
      </c>
      <c r="F11" s="53">
        <f t="shared" si="1"/>
        <v>0.12743055555555557</v>
      </c>
      <c r="G11" s="73">
        <f>G4+F11</f>
        <v>0.41909722222222223</v>
      </c>
      <c r="H11" s="72">
        <v>0.4479166666666667</v>
      </c>
    </row>
    <row r="12" spans="1:8" ht="16.5">
      <c r="A12" s="66">
        <v>6</v>
      </c>
      <c r="B12" s="44">
        <v>30</v>
      </c>
      <c r="C12" s="45" t="s">
        <v>12</v>
      </c>
      <c r="D12" s="46">
        <v>0.004861111111111111</v>
      </c>
      <c r="E12" s="47">
        <f>D12*(B12-B10)</f>
        <v>0.024305555555555556</v>
      </c>
      <c r="F12" s="48">
        <f>F10+E12</f>
        <v>0.13958333333333334</v>
      </c>
      <c r="G12" s="67"/>
      <c r="H12" s="70"/>
    </row>
    <row r="13" spans="1:8" ht="16.5">
      <c r="A13" s="66">
        <v>7</v>
      </c>
      <c r="B13" s="28">
        <v>35</v>
      </c>
      <c r="C13" s="29" t="s">
        <v>13</v>
      </c>
      <c r="D13" s="30">
        <v>0.004861111111111111</v>
      </c>
      <c r="E13" s="31">
        <f t="shared" si="0"/>
        <v>0.024305555555555556</v>
      </c>
      <c r="F13" s="32">
        <f t="shared" si="1"/>
        <v>0.1638888888888889</v>
      </c>
      <c r="G13" s="67"/>
      <c r="H13" s="70"/>
    </row>
    <row r="14" spans="1:8" ht="16.5">
      <c r="A14" s="66">
        <v>8</v>
      </c>
      <c r="B14" s="28">
        <v>40</v>
      </c>
      <c r="C14" s="33" t="s">
        <v>14</v>
      </c>
      <c r="D14" s="30">
        <v>0.004861111111111111</v>
      </c>
      <c r="E14" s="31">
        <f t="shared" si="0"/>
        <v>0.024305555555555556</v>
      </c>
      <c r="F14" s="32">
        <f t="shared" si="1"/>
        <v>0.18819444444444444</v>
      </c>
      <c r="G14" s="67"/>
      <c r="H14" s="70"/>
    </row>
    <row r="15" spans="1:8" ht="18" thickBot="1">
      <c r="A15" s="66"/>
      <c r="B15" s="39">
        <v>42.195</v>
      </c>
      <c r="C15" s="40"/>
      <c r="D15" s="41">
        <v>0.004861111111111111</v>
      </c>
      <c r="E15" s="42">
        <f t="shared" si="0"/>
        <v>0.01067013888888889</v>
      </c>
      <c r="F15" s="43">
        <f t="shared" si="1"/>
        <v>0.19886458333333334</v>
      </c>
      <c r="G15" s="67"/>
      <c r="H15" s="70"/>
    </row>
    <row r="16" spans="1:8" ht="18" thickBot="1">
      <c r="A16" s="69" t="s">
        <v>20</v>
      </c>
      <c r="B16" s="56">
        <v>43.3</v>
      </c>
      <c r="C16" s="50"/>
      <c r="D16" s="51">
        <v>0.004861111111111111</v>
      </c>
      <c r="E16" s="52">
        <f t="shared" si="0"/>
        <v>0.005371527777777762</v>
      </c>
      <c r="F16" s="53">
        <f t="shared" si="1"/>
        <v>0.20423611111111112</v>
      </c>
      <c r="G16" s="73">
        <f>G4+F16</f>
        <v>0.4959027777777778</v>
      </c>
      <c r="H16" s="72">
        <v>0.5625</v>
      </c>
    </row>
    <row r="17" spans="1:8" ht="16.5">
      <c r="A17" s="66">
        <v>9</v>
      </c>
      <c r="B17" s="54">
        <v>45</v>
      </c>
      <c r="C17" s="55"/>
      <c r="D17" s="46">
        <v>0.004861111111111111</v>
      </c>
      <c r="E17" s="47">
        <f t="shared" si="0"/>
        <v>0.008263888888888902</v>
      </c>
      <c r="F17" s="48">
        <f t="shared" si="1"/>
        <v>0.21250000000000002</v>
      </c>
      <c r="G17" s="67"/>
      <c r="H17" s="70"/>
    </row>
    <row r="18" spans="1:8" ht="18" thickBot="1">
      <c r="A18" s="66">
        <v>10</v>
      </c>
      <c r="B18" s="57">
        <v>50</v>
      </c>
      <c r="C18" s="40"/>
      <c r="D18" s="41">
        <v>0.004861111111111111</v>
      </c>
      <c r="E18" s="42">
        <f t="shared" si="0"/>
        <v>0.024305555555555556</v>
      </c>
      <c r="F18" s="43">
        <f t="shared" si="1"/>
        <v>0.23680555555555557</v>
      </c>
      <c r="G18" s="67"/>
      <c r="H18" s="70"/>
    </row>
    <row r="19" spans="1:8" ht="18" thickBot="1">
      <c r="A19" s="69" t="s">
        <v>22</v>
      </c>
      <c r="B19" s="56">
        <v>51.7</v>
      </c>
      <c r="C19" s="50"/>
      <c r="D19" s="51">
        <v>0.005208333333333333</v>
      </c>
      <c r="E19" s="52">
        <f t="shared" si="0"/>
        <v>0.00885416666666668</v>
      </c>
      <c r="F19" s="53">
        <f t="shared" si="1"/>
        <v>0.24565972222222227</v>
      </c>
      <c r="G19" s="73">
        <f>G4+F19</f>
        <v>0.537326388888889</v>
      </c>
      <c r="H19" s="72">
        <v>0.625</v>
      </c>
    </row>
    <row r="20" spans="1:8" ht="16.5">
      <c r="A20" s="66">
        <v>11</v>
      </c>
      <c r="B20" s="54">
        <v>55</v>
      </c>
      <c r="C20" s="24"/>
      <c r="D20" s="26">
        <v>0.005208333333333333</v>
      </c>
      <c r="E20" s="74">
        <f t="shared" si="0"/>
        <v>0.017187499999999984</v>
      </c>
      <c r="F20" s="27">
        <f t="shared" si="1"/>
        <v>0.26284722222222223</v>
      </c>
      <c r="G20" s="67"/>
      <c r="H20" s="70"/>
    </row>
    <row r="21" spans="1:8" ht="16.5">
      <c r="A21" s="66">
        <v>12</v>
      </c>
      <c r="B21" s="34">
        <v>60</v>
      </c>
      <c r="C21" s="29"/>
      <c r="D21" s="30">
        <v>0.005208333333333333</v>
      </c>
      <c r="E21" s="31">
        <f t="shared" si="0"/>
        <v>0.026041666666666664</v>
      </c>
      <c r="F21" s="32">
        <f t="shared" si="1"/>
        <v>0.2888888888888889</v>
      </c>
      <c r="G21" s="67"/>
      <c r="H21" s="70"/>
    </row>
    <row r="22" spans="1:8" ht="18" thickBot="1">
      <c r="A22" s="66">
        <v>13</v>
      </c>
      <c r="B22" s="57">
        <v>65</v>
      </c>
      <c r="C22" s="35"/>
      <c r="D22" s="36">
        <v>0.005208333333333333</v>
      </c>
      <c r="E22" s="37">
        <f t="shared" si="0"/>
        <v>0.026041666666666664</v>
      </c>
      <c r="F22" s="38">
        <f t="shared" si="1"/>
        <v>0.3149305555555556</v>
      </c>
      <c r="G22" s="67"/>
      <c r="H22" s="70"/>
    </row>
    <row r="23" spans="1:8" ht="18" thickBot="1">
      <c r="A23" s="69" t="s">
        <v>21</v>
      </c>
      <c r="B23" s="56">
        <v>65.4</v>
      </c>
      <c r="C23" s="50"/>
      <c r="D23" s="51">
        <v>0.005208333333333333</v>
      </c>
      <c r="E23" s="52">
        <f t="shared" si="0"/>
        <v>0.002083333333333363</v>
      </c>
      <c r="F23" s="53">
        <f t="shared" si="1"/>
        <v>0.317013888888889</v>
      </c>
      <c r="G23" s="73">
        <f>G4+F23</f>
        <v>0.6086805555555557</v>
      </c>
      <c r="H23" s="72">
        <v>0.7118055555555555</v>
      </c>
    </row>
    <row r="24" spans="1:8" ht="18" thickBot="1">
      <c r="A24" s="66">
        <v>14</v>
      </c>
      <c r="B24" s="58">
        <v>70</v>
      </c>
      <c r="C24" s="59"/>
      <c r="D24" s="51">
        <v>0.005208333333333333</v>
      </c>
      <c r="E24" s="61">
        <f t="shared" si="0"/>
        <v>0.023958333333333304</v>
      </c>
      <c r="F24" s="62">
        <f t="shared" si="1"/>
        <v>0.3409722222222223</v>
      </c>
      <c r="G24" s="67"/>
      <c r="H24" s="70"/>
    </row>
    <row r="25" spans="1:8" ht="18" thickBot="1">
      <c r="A25" s="69" t="s">
        <v>23</v>
      </c>
      <c r="B25" s="56">
        <v>71.1</v>
      </c>
      <c r="C25" s="50"/>
      <c r="D25" s="51">
        <v>0.005208333333333333</v>
      </c>
      <c r="E25" s="52">
        <f t="shared" si="0"/>
        <v>0.005729166666666637</v>
      </c>
      <c r="F25" s="53">
        <f t="shared" si="1"/>
        <v>0.3467013888888889</v>
      </c>
      <c r="G25" s="71">
        <f>G4+F25</f>
        <v>0.6383680555555555</v>
      </c>
      <c r="H25" s="72">
        <v>0.75</v>
      </c>
    </row>
    <row r="26" ht="16.5">
      <c r="G26" s="22"/>
    </row>
  </sheetData>
  <sheetProtection/>
  <printOptions/>
  <pageMargins left="0.75" right="0.75" top="1" bottom="1" header="0.512" footer="0.51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C31" sqref="C31"/>
    </sheetView>
  </sheetViews>
  <sheetFormatPr defaultColWidth="8.875" defaultRowHeight="13.5"/>
  <cols>
    <col min="1" max="1" width="24.00390625" style="0" customWidth="1"/>
    <col min="2" max="2" width="11.375" style="0" customWidth="1"/>
    <col min="3" max="3" width="8.625" style="0" customWidth="1"/>
    <col min="4" max="4" width="18.875" style="0" customWidth="1"/>
    <col min="5" max="5" width="13.375" style="0" customWidth="1"/>
    <col min="6" max="6" width="13.625" style="0" customWidth="1"/>
    <col min="7" max="7" width="14.625" style="0" customWidth="1"/>
  </cols>
  <sheetData>
    <row r="1" spans="1:2" ht="19.5">
      <c r="A1">
        <v>20170423</v>
      </c>
      <c r="B1" s="7" t="s">
        <v>26</v>
      </c>
    </row>
    <row r="2" ht="18" thickBot="1"/>
    <row r="3" spans="1:8" ht="18" thickBot="1">
      <c r="A3" s="63" t="s">
        <v>24</v>
      </c>
      <c r="B3" s="18" t="s">
        <v>3</v>
      </c>
      <c r="C3" s="19" t="s">
        <v>6</v>
      </c>
      <c r="D3" s="20" t="s">
        <v>2</v>
      </c>
      <c r="E3" s="21" t="s">
        <v>0</v>
      </c>
      <c r="F3" s="20" t="s">
        <v>1</v>
      </c>
      <c r="G3" s="64" t="s">
        <v>17</v>
      </c>
      <c r="H3" s="65" t="s">
        <v>25</v>
      </c>
    </row>
    <row r="4" spans="1:8" ht="16.5">
      <c r="A4" s="66"/>
      <c r="B4" s="23">
        <v>0</v>
      </c>
      <c r="C4" s="24"/>
      <c r="D4" s="25" t="s">
        <v>4</v>
      </c>
      <c r="E4" s="26">
        <v>0.0006944444444444445</v>
      </c>
      <c r="F4" s="27">
        <f>E4</f>
        <v>0.0006944444444444445</v>
      </c>
      <c r="G4" s="67">
        <v>0.2916666666666667</v>
      </c>
      <c r="H4" s="68"/>
    </row>
    <row r="5" spans="1:8" ht="18" thickBot="1">
      <c r="A5" s="66">
        <v>1</v>
      </c>
      <c r="B5" s="39">
        <v>5</v>
      </c>
      <c r="C5" s="40" t="s">
        <v>8</v>
      </c>
      <c r="D5" s="41">
        <v>0.004513888888888889</v>
      </c>
      <c r="E5" s="42">
        <f>D5*(B5-B4)</f>
        <v>0.022569444444444448</v>
      </c>
      <c r="F5" s="43">
        <f>F4+E5</f>
        <v>0.023263888888888893</v>
      </c>
      <c r="G5" s="67"/>
      <c r="H5" s="68"/>
    </row>
    <row r="6" spans="1:8" ht="18" thickBot="1">
      <c r="A6" s="69" t="s">
        <v>18</v>
      </c>
      <c r="B6" s="49">
        <v>9.8</v>
      </c>
      <c r="C6" s="50"/>
      <c r="D6" s="51">
        <v>0.004513888888888889</v>
      </c>
      <c r="E6" s="52">
        <f>D6*(B6-B5)</f>
        <v>0.02166666666666667</v>
      </c>
      <c r="F6" s="53">
        <f>F5+E6</f>
        <v>0.044930555555555564</v>
      </c>
      <c r="G6" s="73">
        <f>G4+F6</f>
        <v>0.33659722222222227</v>
      </c>
      <c r="H6" s="72">
        <v>0.34722222222222227</v>
      </c>
    </row>
    <row r="7" spans="1:8" ht="16.5">
      <c r="A7" s="66">
        <v>2</v>
      </c>
      <c r="B7" s="44">
        <v>10</v>
      </c>
      <c r="C7" s="45" t="s">
        <v>9</v>
      </c>
      <c r="D7" s="46">
        <v>0.004513888888888889</v>
      </c>
      <c r="E7" s="47">
        <f>D7*(B7-B5)</f>
        <v>0.022569444444444448</v>
      </c>
      <c r="F7" s="48">
        <f>F5+E7</f>
        <v>0.04583333333333334</v>
      </c>
      <c r="G7" s="67"/>
      <c r="H7" s="70"/>
    </row>
    <row r="8" spans="1:8" ht="16.5">
      <c r="A8" s="66">
        <v>3</v>
      </c>
      <c r="B8" s="28">
        <v>15</v>
      </c>
      <c r="C8" s="29" t="s">
        <v>7</v>
      </c>
      <c r="D8" s="30">
        <v>0.004513888888888889</v>
      </c>
      <c r="E8" s="31">
        <f aca="true" t="shared" si="0" ref="E8:E25">D8*(B8-B7)</f>
        <v>0.022569444444444448</v>
      </c>
      <c r="F8" s="32">
        <f aca="true" t="shared" si="1" ref="F8:F25">F7+E8</f>
        <v>0.06840277777777778</v>
      </c>
      <c r="G8" s="67"/>
      <c r="H8" s="70"/>
    </row>
    <row r="9" spans="1:8" ht="16.5">
      <c r="A9" s="66">
        <v>4</v>
      </c>
      <c r="B9" s="28">
        <v>20</v>
      </c>
      <c r="C9" s="33" t="s">
        <v>10</v>
      </c>
      <c r="D9" s="30">
        <v>0.004513888888888889</v>
      </c>
      <c r="E9" s="31">
        <f t="shared" si="0"/>
        <v>0.022569444444444448</v>
      </c>
      <c r="F9" s="32">
        <f t="shared" si="1"/>
        <v>0.09097222222222223</v>
      </c>
      <c r="G9" s="67"/>
      <c r="H9" s="70"/>
    </row>
    <row r="10" spans="1:8" ht="18" thickBot="1">
      <c r="A10" s="66">
        <v>5</v>
      </c>
      <c r="B10" s="39">
        <v>25</v>
      </c>
      <c r="C10" s="40" t="s">
        <v>11</v>
      </c>
      <c r="D10" s="41">
        <v>0.004513888888888889</v>
      </c>
      <c r="E10" s="42">
        <f t="shared" si="0"/>
        <v>0.022569444444444448</v>
      </c>
      <c r="F10" s="43">
        <f t="shared" si="1"/>
        <v>0.11354166666666668</v>
      </c>
      <c r="G10" s="67"/>
      <c r="H10" s="70"/>
    </row>
    <row r="11" spans="1:8" ht="18" thickBot="1">
      <c r="A11" s="69" t="s">
        <v>19</v>
      </c>
      <c r="B11" s="49">
        <v>27.5</v>
      </c>
      <c r="C11" s="50"/>
      <c r="D11" s="51">
        <v>0.004513888888888889</v>
      </c>
      <c r="E11" s="52">
        <f t="shared" si="0"/>
        <v>0.011284722222222224</v>
      </c>
      <c r="F11" s="53">
        <f t="shared" si="1"/>
        <v>0.1248263888888889</v>
      </c>
      <c r="G11" s="73">
        <f>G4+F11</f>
        <v>0.4164930555555556</v>
      </c>
      <c r="H11" s="72">
        <v>0.4479166666666667</v>
      </c>
    </row>
    <row r="12" spans="1:8" ht="16.5">
      <c r="A12" s="66">
        <v>6</v>
      </c>
      <c r="B12" s="44">
        <v>30</v>
      </c>
      <c r="C12" s="45" t="s">
        <v>12</v>
      </c>
      <c r="D12" s="46">
        <v>0.004513888888888889</v>
      </c>
      <c r="E12" s="47">
        <f>D12*(B12-B10)</f>
        <v>0.022569444444444448</v>
      </c>
      <c r="F12" s="48">
        <f>F10+E12</f>
        <v>0.13611111111111113</v>
      </c>
      <c r="G12" s="67"/>
      <c r="H12" s="70"/>
    </row>
    <row r="13" spans="1:8" ht="16.5">
      <c r="A13" s="66">
        <v>7</v>
      </c>
      <c r="B13" s="28">
        <v>35</v>
      </c>
      <c r="C13" s="29" t="s">
        <v>13</v>
      </c>
      <c r="D13" s="30">
        <v>0.004513888888888889</v>
      </c>
      <c r="E13" s="31">
        <f t="shared" si="0"/>
        <v>0.022569444444444448</v>
      </c>
      <c r="F13" s="32">
        <f t="shared" si="1"/>
        <v>0.15868055555555557</v>
      </c>
      <c r="G13" s="67"/>
      <c r="H13" s="70"/>
    </row>
    <row r="14" spans="1:8" ht="16.5">
      <c r="A14" s="66">
        <v>8</v>
      </c>
      <c r="B14" s="28">
        <v>40</v>
      </c>
      <c r="C14" s="33" t="s">
        <v>14</v>
      </c>
      <c r="D14" s="30">
        <v>0.004513888888888889</v>
      </c>
      <c r="E14" s="31">
        <f t="shared" si="0"/>
        <v>0.022569444444444448</v>
      </c>
      <c r="F14" s="32">
        <f t="shared" si="1"/>
        <v>0.18125000000000002</v>
      </c>
      <c r="G14" s="67"/>
      <c r="H14" s="70"/>
    </row>
    <row r="15" spans="1:8" ht="18" thickBot="1">
      <c r="A15" s="66"/>
      <c r="B15" s="39">
        <v>42.195</v>
      </c>
      <c r="C15" s="40"/>
      <c r="D15" s="41">
        <v>0.004513888888888889</v>
      </c>
      <c r="E15" s="42">
        <f t="shared" si="0"/>
        <v>0.009907986111111114</v>
      </c>
      <c r="F15" s="43">
        <f t="shared" si="1"/>
        <v>0.19115798611111112</v>
      </c>
      <c r="G15" s="67"/>
      <c r="H15" s="70"/>
    </row>
    <row r="16" spans="1:8" ht="18" thickBot="1">
      <c r="A16" s="69" t="s">
        <v>20</v>
      </c>
      <c r="B16" s="56">
        <v>43.3</v>
      </c>
      <c r="C16" s="50"/>
      <c r="D16" s="51">
        <v>0.004513888888888889</v>
      </c>
      <c r="E16" s="52">
        <f t="shared" si="0"/>
        <v>0.004987847222222209</v>
      </c>
      <c r="F16" s="53">
        <f t="shared" si="1"/>
        <v>0.19614583333333332</v>
      </c>
      <c r="G16" s="73">
        <f>G4+F16</f>
        <v>0.4878125</v>
      </c>
      <c r="H16" s="72">
        <v>0.5625</v>
      </c>
    </row>
    <row r="17" spans="1:8" ht="16.5">
      <c r="A17" s="66">
        <v>9</v>
      </c>
      <c r="B17" s="54">
        <v>45</v>
      </c>
      <c r="C17" s="55"/>
      <c r="D17" s="46">
        <v>0.004513888888888889</v>
      </c>
      <c r="E17" s="47">
        <f t="shared" si="0"/>
        <v>0.007673611111111125</v>
      </c>
      <c r="F17" s="48">
        <f t="shared" si="1"/>
        <v>0.20381944444444444</v>
      </c>
      <c r="G17" s="67"/>
      <c r="H17" s="70"/>
    </row>
    <row r="18" spans="1:8" ht="18" thickBot="1">
      <c r="A18" s="66">
        <v>10</v>
      </c>
      <c r="B18" s="57">
        <v>50</v>
      </c>
      <c r="C18" s="40"/>
      <c r="D18" s="41">
        <v>0.004513888888888889</v>
      </c>
      <c r="E18" s="42">
        <f t="shared" si="0"/>
        <v>0.022569444444444448</v>
      </c>
      <c r="F18" s="43">
        <f t="shared" si="1"/>
        <v>0.2263888888888889</v>
      </c>
      <c r="G18" s="67"/>
      <c r="H18" s="70"/>
    </row>
    <row r="19" spans="1:8" ht="18" thickBot="1">
      <c r="A19" s="69" t="s">
        <v>22</v>
      </c>
      <c r="B19" s="56">
        <v>51.7</v>
      </c>
      <c r="C19" s="50"/>
      <c r="D19" s="51">
        <v>0.004513888888888889</v>
      </c>
      <c r="E19" s="52">
        <f t="shared" si="0"/>
        <v>0.007673611111111125</v>
      </c>
      <c r="F19" s="53">
        <f t="shared" si="1"/>
        <v>0.2340625</v>
      </c>
      <c r="G19" s="73">
        <f>G4+F19</f>
        <v>0.5257291666666667</v>
      </c>
      <c r="H19" s="72">
        <v>0.625</v>
      </c>
    </row>
    <row r="20" spans="1:8" ht="16.5">
      <c r="A20" s="66">
        <v>11</v>
      </c>
      <c r="B20" s="54">
        <v>55</v>
      </c>
      <c r="C20" s="55"/>
      <c r="D20" s="46">
        <v>0.004513888888888889</v>
      </c>
      <c r="E20" s="47">
        <f t="shared" si="0"/>
        <v>0.014895833333333322</v>
      </c>
      <c r="F20" s="48">
        <f t="shared" si="1"/>
        <v>0.24895833333333334</v>
      </c>
      <c r="G20" s="67"/>
      <c r="H20" s="70"/>
    </row>
    <row r="21" spans="1:8" ht="16.5">
      <c r="A21" s="66">
        <v>12</v>
      </c>
      <c r="B21" s="34">
        <v>60</v>
      </c>
      <c r="C21" s="29"/>
      <c r="D21" s="30">
        <v>0.004513888888888889</v>
      </c>
      <c r="E21" s="31">
        <f t="shared" si="0"/>
        <v>0.022569444444444448</v>
      </c>
      <c r="F21" s="32">
        <f t="shared" si="1"/>
        <v>0.2715277777777778</v>
      </c>
      <c r="G21" s="67"/>
      <c r="H21" s="70"/>
    </row>
    <row r="22" spans="1:8" ht="18" thickBot="1">
      <c r="A22" s="66">
        <v>13</v>
      </c>
      <c r="B22" s="57">
        <v>65</v>
      </c>
      <c r="C22" s="40"/>
      <c r="D22" s="41">
        <v>0.004513888888888889</v>
      </c>
      <c r="E22" s="42">
        <f t="shared" si="0"/>
        <v>0.022569444444444448</v>
      </c>
      <c r="F22" s="43">
        <f t="shared" si="1"/>
        <v>0.29409722222222223</v>
      </c>
      <c r="G22" s="67"/>
      <c r="H22" s="70"/>
    </row>
    <row r="23" spans="1:8" ht="18" thickBot="1">
      <c r="A23" s="69" t="s">
        <v>21</v>
      </c>
      <c r="B23" s="56">
        <v>65.4</v>
      </c>
      <c r="C23" s="50"/>
      <c r="D23" s="51">
        <v>0.004513888888888889</v>
      </c>
      <c r="E23" s="52">
        <f t="shared" si="0"/>
        <v>0.0018055555555555815</v>
      </c>
      <c r="F23" s="53">
        <f t="shared" si="1"/>
        <v>0.2959027777777778</v>
      </c>
      <c r="G23" s="73">
        <f>G4+F23</f>
        <v>0.5875694444444445</v>
      </c>
      <c r="H23" s="72">
        <v>0.7118055555555555</v>
      </c>
    </row>
    <row r="24" spans="1:8" ht="18" thickBot="1">
      <c r="A24" s="66">
        <v>14</v>
      </c>
      <c r="B24" s="58">
        <v>70</v>
      </c>
      <c r="C24" s="59"/>
      <c r="D24" s="60">
        <v>0.004513888888888889</v>
      </c>
      <c r="E24" s="61">
        <f t="shared" si="0"/>
        <v>0.020763888888888866</v>
      </c>
      <c r="F24" s="62">
        <f t="shared" si="1"/>
        <v>0.31666666666666665</v>
      </c>
      <c r="G24" s="67"/>
      <c r="H24" s="70"/>
    </row>
    <row r="25" spans="1:8" ht="18" thickBot="1">
      <c r="A25" s="69" t="s">
        <v>23</v>
      </c>
      <c r="B25" s="56">
        <v>71.1</v>
      </c>
      <c r="C25" s="50"/>
      <c r="D25" s="51">
        <v>0.004513888888888889</v>
      </c>
      <c r="E25" s="52">
        <f t="shared" si="0"/>
        <v>0.0049652777777777525</v>
      </c>
      <c r="F25" s="53">
        <f t="shared" si="1"/>
        <v>0.32163194444444443</v>
      </c>
      <c r="G25" s="71">
        <f>G4+F25</f>
        <v>0.6132986111111112</v>
      </c>
      <c r="H25" s="72">
        <v>0.75</v>
      </c>
    </row>
    <row r="26" ht="16.5">
      <c r="G26" s="22"/>
    </row>
  </sheetData>
  <sheetProtection/>
  <printOptions/>
  <pageMargins left="0.75" right="0.75" top="1" bottom="1" header="0.512" footer="0.51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B1" sqref="B1"/>
    </sheetView>
  </sheetViews>
  <sheetFormatPr defaultColWidth="8.875" defaultRowHeight="13.5"/>
  <cols>
    <col min="1" max="1" width="24.00390625" style="0" customWidth="1"/>
    <col min="2" max="2" width="11.375" style="0" customWidth="1"/>
    <col min="3" max="3" width="8.625" style="0" customWidth="1"/>
    <col min="4" max="4" width="18.875" style="0" customWidth="1"/>
    <col min="5" max="5" width="13.375" style="0" customWidth="1"/>
    <col min="6" max="6" width="13.625" style="0" customWidth="1"/>
    <col min="7" max="7" width="14.625" style="0" customWidth="1"/>
  </cols>
  <sheetData>
    <row r="1" ht="19.5">
      <c r="B1" s="7" t="s">
        <v>26</v>
      </c>
    </row>
    <row r="2" ht="18" thickBot="1"/>
    <row r="3" spans="1:8" ht="18" thickBot="1">
      <c r="A3" s="63" t="s">
        <v>24</v>
      </c>
      <c r="B3" s="18" t="s">
        <v>3</v>
      </c>
      <c r="C3" s="19" t="s">
        <v>6</v>
      </c>
      <c r="D3" s="20" t="s">
        <v>2</v>
      </c>
      <c r="E3" s="21" t="s">
        <v>0</v>
      </c>
      <c r="F3" s="20" t="s">
        <v>1</v>
      </c>
      <c r="G3" s="64" t="s">
        <v>17</v>
      </c>
      <c r="H3" s="65" t="s">
        <v>25</v>
      </c>
    </row>
    <row r="4" spans="1:8" ht="16.5">
      <c r="A4" s="66"/>
      <c r="B4" s="23">
        <v>0</v>
      </c>
      <c r="C4" s="24"/>
      <c r="D4" s="25" t="s">
        <v>4</v>
      </c>
      <c r="E4" s="26">
        <v>0.0006944444444444445</v>
      </c>
      <c r="F4" s="27">
        <f>E4</f>
        <v>0.0006944444444444445</v>
      </c>
      <c r="G4" s="67">
        <v>0.2916666666666667</v>
      </c>
      <c r="H4" s="68"/>
    </row>
    <row r="5" spans="1:8" ht="18" thickBot="1">
      <c r="A5" s="66">
        <v>1</v>
      </c>
      <c r="B5" s="39">
        <v>5</v>
      </c>
      <c r="C5" s="40" t="s">
        <v>8</v>
      </c>
      <c r="D5" s="41">
        <v>0.004861111111111111</v>
      </c>
      <c r="E5" s="42">
        <f>D5*(B5-B4)</f>
        <v>0.024305555555555556</v>
      </c>
      <c r="F5" s="43">
        <f>F4+E5</f>
        <v>0.025</v>
      </c>
      <c r="G5" s="67"/>
      <c r="H5" s="68"/>
    </row>
    <row r="6" spans="1:8" ht="18" thickBot="1">
      <c r="A6" s="69" t="s">
        <v>18</v>
      </c>
      <c r="B6" s="49">
        <v>9.8</v>
      </c>
      <c r="C6" s="50"/>
      <c r="D6" s="51">
        <v>0.004861111111111111</v>
      </c>
      <c r="E6" s="52">
        <f>D6*(B6-B5)</f>
        <v>0.023333333333333338</v>
      </c>
      <c r="F6" s="53">
        <f>F5+E6</f>
        <v>0.04833333333333334</v>
      </c>
      <c r="G6" s="73">
        <f>G4+F6</f>
        <v>0.34</v>
      </c>
      <c r="H6" s="72">
        <v>0.34722222222222227</v>
      </c>
    </row>
    <row r="7" spans="1:8" ht="16.5">
      <c r="A7" s="66">
        <v>2</v>
      </c>
      <c r="B7" s="44">
        <v>10</v>
      </c>
      <c r="C7" s="45" t="s">
        <v>9</v>
      </c>
      <c r="D7" s="46">
        <v>0.004861111111111111</v>
      </c>
      <c r="E7" s="47">
        <f>D7*(B7-B5)</f>
        <v>0.024305555555555556</v>
      </c>
      <c r="F7" s="48">
        <f>F5+E7</f>
        <v>0.04930555555555556</v>
      </c>
      <c r="G7" s="67"/>
      <c r="H7" s="70"/>
    </row>
    <row r="8" spans="1:8" ht="16.5">
      <c r="A8" s="66">
        <v>3</v>
      </c>
      <c r="B8" s="28">
        <v>15</v>
      </c>
      <c r="C8" s="29" t="s">
        <v>7</v>
      </c>
      <c r="D8" s="30">
        <v>0.004861111111111111</v>
      </c>
      <c r="E8" s="31">
        <f aca="true" t="shared" si="0" ref="E8:E25">D8*(B8-B7)</f>
        <v>0.024305555555555556</v>
      </c>
      <c r="F8" s="32">
        <f aca="true" t="shared" si="1" ref="F8:F25">F7+E8</f>
        <v>0.07361111111111111</v>
      </c>
      <c r="G8" s="67"/>
      <c r="H8" s="70"/>
    </row>
    <row r="9" spans="1:8" ht="16.5">
      <c r="A9" s="66">
        <v>4</v>
      </c>
      <c r="B9" s="28">
        <v>20</v>
      </c>
      <c r="C9" s="33" t="s">
        <v>10</v>
      </c>
      <c r="D9" s="30">
        <v>0.004861111111111111</v>
      </c>
      <c r="E9" s="31">
        <f t="shared" si="0"/>
        <v>0.024305555555555556</v>
      </c>
      <c r="F9" s="32">
        <f t="shared" si="1"/>
        <v>0.09791666666666667</v>
      </c>
      <c r="G9" s="67"/>
      <c r="H9" s="70"/>
    </row>
    <row r="10" spans="1:8" ht="18" thickBot="1">
      <c r="A10" s="66">
        <v>5</v>
      </c>
      <c r="B10" s="39">
        <v>25</v>
      </c>
      <c r="C10" s="40" t="s">
        <v>11</v>
      </c>
      <c r="D10" s="41">
        <v>0.004861111111111111</v>
      </c>
      <c r="E10" s="42">
        <f t="shared" si="0"/>
        <v>0.024305555555555556</v>
      </c>
      <c r="F10" s="43">
        <f t="shared" si="1"/>
        <v>0.12222222222222222</v>
      </c>
      <c r="G10" s="67"/>
      <c r="H10" s="70"/>
    </row>
    <row r="11" spans="1:8" ht="18" thickBot="1">
      <c r="A11" s="69" t="s">
        <v>19</v>
      </c>
      <c r="B11" s="49">
        <v>27.5</v>
      </c>
      <c r="C11" s="50"/>
      <c r="D11" s="51">
        <v>0.004861111111111111</v>
      </c>
      <c r="E11" s="52">
        <f t="shared" si="0"/>
        <v>0.012152777777777778</v>
      </c>
      <c r="F11" s="53">
        <f t="shared" si="1"/>
        <v>0.134375</v>
      </c>
      <c r="G11" s="73">
        <f>G4+F11</f>
        <v>0.42604166666666665</v>
      </c>
      <c r="H11" s="72">
        <v>0.4479166666666667</v>
      </c>
    </row>
    <row r="12" spans="1:8" ht="16.5">
      <c r="A12" s="66">
        <v>6</v>
      </c>
      <c r="B12" s="44">
        <v>30</v>
      </c>
      <c r="C12" s="45" t="s">
        <v>12</v>
      </c>
      <c r="D12" s="46">
        <v>0.004861111111111111</v>
      </c>
      <c r="E12" s="47">
        <f>D12*(B12-B10)</f>
        <v>0.024305555555555556</v>
      </c>
      <c r="F12" s="48">
        <f>F10+E12</f>
        <v>0.14652777777777778</v>
      </c>
      <c r="G12" s="67"/>
      <c r="H12" s="70"/>
    </row>
    <row r="13" spans="1:8" ht="16.5">
      <c r="A13" s="66">
        <v>7</v>
      </c>
      <c r="B13" s="28">
        <v>35</v>
      </c>
      <c r="C13" s="29" t="s">
        <v>13</v>
      </c>
      <c r="D13" s="30">
        <v>0.004861111111111111</v>
      </c>
      <c r="E13" s="31">
        <f t="shared" si="0"/>
        <v>0.024305555555555556</v>
      </c>
      <c r="F13" s="32">
        <f t="shared" si="1"/>
        <v>0.17083333333333334</v>
      </c>
      <c r="G13" s="67"/>
      <c r="H13" s="70"/>
    </row>
    <row r="14" spans="1:8" ht="16.5">
      <c r="A14" s="66">
        <v>8</v>
      </c>
      <c r="B14" s="28">
        <v>40</v>
      </c>
      <c r="C14" s="33" t="s">
        <v>14</v>
      </c>
      <c r="D14" s="30">
        <v>0.004861111111111111</v>
      </c>
      <c r="E14" s="31">
        <f t="shared" si="0"/>
        <v>0.024305555555555556</v>
      </c>
      <c r="F14" s="32">
        <f t="shared" si="1"/>
        <v>0.1951388888888889</v>
      </c>
      <c r="G14" s="67"/>
      <c r="H14" s="70"/>
    </row>
    <row r="15" spans="1:8" ht="18" thickBot="1">
      <c r="A15" s="66"/>
      <c r="B15" s="39">
        <v>42.195</v>
      </c>
      <c r="C15" s="40"/>
      <c r="D15" s="41">
        <v>0.004861111111111111</v>
      </c>
      <c r="E15" s="42">
        <f t="shared" si="0"/>
        <v>0.01067013888888889</v>
      </c>
      <c r="F15" s="43">
        <f t="shared" si="1"/>
        <v>0.2058090277777778</v>
      </c>
      <c r="G15" s="67"/>
      <c r="H15" s="70"/>
    </row>
    <row r="16" spans="1:8" ht="18" thickBot="1">
      <c r="A16" s="69" t="s">
        <v>20</v>
      </c>
      <c r="B16" s="56">
        <v>43.3</v>
      </c>
      <c r="C16" s="50"/>
      <c r="D16" s="51">
        <v>0.004861111111111111</v>
      </c>
      <c r="E16" s="52">
        <f t="shared" si="0"/>
        <v>0.005371527777777762</v>
      </c>
      <c r="F16" s="53">
        <f t="shared" si="1"/>
        <v>0.21118055555555557</v>
      </c>
      <c r="G16" s="73">
        <f>G4+F16</f>
        <v>0.5028472222222222</v>
      </c>
      <c r="H16" s="72">
        <v>0.5625</v>
      </c>
    </row>
    <row r="17" spans="1:8" ht="16.5">
      <c r="A17" s="66">
        <v>9</v>
      </c>
      <c r="B17" s="54">
        <v>45</v>
      </c>
      <c r="C17" s="55"/>
      <c r="D17" s="46">
        <v>0.004861111111111111</v>
      </c>
      <c r="E17" s="47">
        <f t="shared" si="0"/>
        <v>0.008263888888888902</v>
      </c>
      <c r="F17" s="48">
        <f t="shared" si="1"/>
        <v>0.21944444444444447</v>
      </c>
      <c r="G17" s="67"/>
      <c r="H17" s="70"/>
    </row>
    <row r="18" spans="1:8" ht="18" thickBot="1">
      <c r="A18" s="66">
        <v>10</v>
      </c>
      <c r="B18" s="57">
        <v>50</v>
      </c>
      <c r="C18" s="40"/>
      <c r="D18" s="41">
        <v>0.004861111111111111</v>
      </c>
      <c r="E18" s="42">
        <f t="shared" si="0"/>
        <v>0.024305555555555556</v>
      </c>
      <c r="F18" s="43">
        <f t="shared" si="1"/>
        <v>0.24375000000000002</v>
      </c>
      <c r="G18" s="67"/>
      <c r="H18" s="70"/>
    </row>
    <row r="19" spans="1:8" ht="18" thickBot="1">
      <c r="A19" s="69" t="s">
        <v>22</v>
      </c>
      <c r="B19" s="56">
        <v>51.7</v>
      </c>
      <c r="C19" s="50"/>
      <c r="D19" s="51">
        <v>0.004861111111111111</v>
      </c>
      <c r="E19" s="52">
        <f t="shared" si="0"/>
        <v>0.008263888888888902</v>
      </c>
      <c r="F19" s="53">
        <f t="shared" si="1"/>
        <v>0.2520138888888889</v>
      </c>
      <c r="G19" s="73">
        <f>G4+F19</f>
        <v>0.5436805555555556</v>
      </c>
      <c r="H19" s="72">
        <v>0.625</v>
      </c>
    </row>
    <row r="20" spans="1:8" ht="16.5">
      <c r="A20" s="66">
        <v>11</v>
      </c>
      <c r="B20" s="54">
        <v>55</v>
      </c>
      <c r="C20" s="55"/>
      <c r="D20" s="46">
        <v>0.004861111111111111</v>
      </c>
      <c r="E20" s="47">
        <f t="shared" si="0"/>
        <v>0.016041666666666652</v>
      </c>
      <c r="F20" s="48">
        <f t="shared" si="1"/>
        <v>0.2680555555555556</v>
      </c>
      <c r="G20" s="67"/>
      <c r="H20" s="70"/>
    </row>
    <row r="21" spans="1:8" ht="16.5">
      <c r="A21" s="66">
        <v>12</v>
      </c>
      <c r="B21" s="34">
        <v>60</v>
      </c>
      <c r="C21" s="29"/>
      <c r="D21" s="30">
        <v>0.004861111111111111</v>
      </c>
      <c r="E21" s="31">
        <f t="shared" si="0"/>
        <v>0.024305555555555556</v>
      </c>
      <c r="F21" s="32">
        <f t="shared" si="1"/>
        <v>0.2923611111111112</v>
      </c>
      <c r="G21" s="67"/>
      <c r="H21" s="70"/>
    </row>
    <row r="22" spans="1:8" ht="18" thickBot="1">
      <c r="A22" s="66">
        <v>13</v>
      </c>
      <c r="B22" s="57">
        <v>65</v>
      </c>
      <c r="C22" s="40"/>
      <c r="D22" s="41">
        <v>0.004861111111111111</v>
      </c>
      <c r="E22" s="42">
        <f t="shared" si="0"/>
        <v>0.024305555555555556</v>
      </c>
      <c r="F22" s="43">
        <f t="shared" si="1"/>
        <v>0.31666666666666676</v>
      </c>
      <c r="G22" s="67"/>
      <c r="H22" s="70"/>
    </row>
    <row r="23" spans="1:8" ht="18" thickBot="1">
      <c r="A23" s="69" t="s">
        <v>21</v>
      </c>
      <c r="B23" s="56">
        <v>65.4</v>
      </c>
      <c r="C23" s="50"/>
      <c r="D23" s="51">
        <v>0.004861111111111111</v>
      </c>
      <c r="E23" s="52">
        <f t="shared" si="0"/>
        <v>0.0019444444444444721</v>
      </c>
      <c r="F23" s="53">
        <f t="shared" si="1"/>
        <v>0.31861111111111123</v>
      </c>
      <c r="G23" s="73">
        <f>G4+F23</f>
        <v>0.6102777777777779</v>
      </c>
      <c r="H23" s="72">
        <v>0.7118055555555555</v>
      </c>
    </row>
    <row r="24" spans="1:8" ht="18" thickBot="1">
      <c r="A24" s="66">
        <v>14</v>
      </c>
      <c r="B24" s="58">
        <v>70</v>
      </c>
      <c r="C24" s="59"/>
      <c r="D24" s="60">
        <v>0.004861111111111111</v>
      </c>
      <c r="E24" s="61">
        <f t="shared" si="0"/>
        <v>0.022361111111111085</v>
      </c>
      <c r="F24" s="62">
        <f t="shared" si="1"/>
        <v>0.34097222222222234</v>
      </c>
      <c r="G24" s="67"/>
      <c r="H24" s="70"/>
    </row>
    <row r="25" spans="1:8" ht="18" thickBot="1">
      <c r="A25" s="69" t="s">
        <v>23</v>
      </c>
      <c r="B25" s="56">
        <v>71.1</v>
      </c>
      <c r="C25" s="50"/>
      <c r="D25" s="51">
        <v>0.004861111111111111</v>
      </c>
      <c r="E25" s="52">
        <f t="shared" si="0"/>
        <v>0.005347222222222195</v>
      </c>
      <c r="F25" s="53">
        <f t="shared" si="1"/>
        <v>0.3463194444444445</v>
      </c>
      <c r="G25" s="71">
        <f>G4+F25</f>
        <v>0.6379861111111111</v>
      </c>
      <c r="H25" s="72">
        <v>0.75</v>
      </c>
    </row>
    <row r="26" ht="16.5">
      <c r="G26" s="22"/>
    </row>
  </sheetData>
  <sheetProtection/>
  <printOptions/>
  <pageMargins left="0.75" right="0.75" top="1" bottom="1" header="0.512" footer="0.51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B1" sqref="B1"/>
    </sheetView>
  </sheetViews>
  <sheetFormatPr defaultColWidth="8.875" defaultRowHeight="13.5"/>
  <cols>
    <col min="1" max="1" width="24.00390625" style="0" customWidth="1"/>
    <col min="2" max="2" width="11.375" style="0" customWidth="1"/>
    <col min="3" max="3" width="8.625" style="0" customWidth="1"/>
    <col min="4" max="4" width="18.875" style="0" customWidth="1"/>
    <col min="5" max="5" width="13.375" style="0" customWidth="1"/>
    <col min="6" max="6" width="13.625" style="0" customWidth="1"/>
    <col min="7" max="7" width="14.625" style="0" customWidth="1"/>
  </cols>
  <sheetData>
    <row r="1" ht="19.5">
      <c r="B1" s="7" t="s">
        <v>26</v>
      </c>
    </row>
    <row r="2" ht="18" thickBot="1"/>
    <row r="3" spans="1:8" ht="18" thickBot="1">
      <c r="A3" s="63" t="s">
        <v>24</v>
      </c>
      <c r="B3" s="18" t="s">
        <v>3</v>
      </c>
      <c r="C3" s="19" t="s">
        <v>6</v>
      </c>
      <c r="D3" s="20" t="s">
        <v>2</v>
      </c>
      <c r="E3" s="21" t="s">
        <v>0</v>
      </c>
      <c r="F3" s="20" t="s">
        <v>1</v>
      </c>
      <c r="G3" s="64" t="s">
        <v>17</v>
      </c>
      <c r="H3" s="65" t="s">
        <v>25</v>
      </c>
    </row>
    <row r="4" spans="1:8" ht="16.5">
      <c r="A4" s="66"/>
      <c r="B4" s="23">
        <v>0</v>
      </c>
      <c r="C4" s="24"/>
      <c r="D4" s="25" t="s">
        <v>4</v>
      </c>
      <c r="E4" s="26">
        <v>0.0006944444444444445</v>
      </c>
      <c r="F4" s="27">
        <f>E4</f>
        <v>0.0006944444444444445</v>
      </c>
      <c r="G4" s="67">
        <v>0.2916666666666667</v>
      </c>
      <c r="H4" s="68"/>
    </row>
    <row r="5" spans="1:8" ht="18" thickBot="1">
      <c r="A5" s="66">
        <v>1</v>
      </c>
      <c r="B5" s="39">
        <v>5</v>
      </c>
      <c r="C5" s="40" t="s">
        <v>8</v>
      </c>
      <c r="D5" s="41">
        <v>0.005208333333333333</v>
      </c>
      <c r="E5" s="42">
        <f>D5*(B5-B4)</f>
        <v>0.026041666666666664</v>
      </c>
      <c r="F5" s="43">
        <f>F4+E5</f>
        <v>0.02673611111111111</v>
      </c>
      <c r="G5" s="67"/>
      <c r="H5" s="68"/>
    </row>
    <row r="6" spans="1:8" ht="18" thickBot="1">
      <c r="A6" s="69" t="s">
        <v>18</v>
      </c>
      <c r="B6" s="49">
        <v>9.8</v>
      </c>
      <c r="C6" s="50"/>
      <c r="D6" s="51">
        <v>0.005208333333333333</v>
      </c>
      <c r="E6" s="52">
        <f>D6*(B6-B5)</f>
        <v>0.025</v>
      </c>
      <c r="F6" s="53">
        <f>F5+E6</f>
        <v>0.05173611111111111</v>
      </c>
      <c r="G6" s="73">
        <f>G4+F6</f>
        <v>0.3434027777777778</v>
      </c>
      <c r="H6" s="72">
        <v>0.34722222222222227</v>
      </c>
    </row>
    <row r="7" spans="1:8" ht="16.5">
      <c r="A7" s="66">
        <v>2</v>
      </c>
      <c r="B7" s="44">
        <v>10</v>
      </c>
      <c r="C7" s="45" t="s">
        <v>9</v>
      </c>
      <c r="D7" s="46">
        <v>0.005208333333333333</v>
      </c>
      <c r="E7" s="47">
        <f>D7*(B7-B5)</f>
        <v>0.026041666666666664</v>
      </c>
      <c r="F7" s="48">
        <f>F5+E7</f>
        <v>0.05277777777777777</v>
      </c>
      <c r="G7" s="67"/>
      <c r="H7" s="70"/>
    </row>
    <row r="8" spans="1:8" ht="16.5">
      <c r="A8" s="66">
        <v>3</v>
      </c>
      <c r="B8" s="28">
        <v>15</v>
      </c>
      <c r="C8" s="29" t="s">
        <v>7</v>
      </c>
      <c r="D8" s="30">
        <v>0.005208333333333333</v>
      </c>
      <c r="E8" s="31">
        <f aca="true" t="shared" si="0" ref="E8:E25">D8*(B8-B7)</f>
        <v>0.026041666666666664</v>
      </c>
      <c r="F8" s="32">
        <f aca="true" t="shared" si="1" ref="F8:F25">F7+E8</f>
        <v>0.07881944444444444</v>
      </c>
      <c r="G8" s="67"/>
      <c r="H8" s="70"/>
    </row>
    <row r="9" spans="1:8" ht="16.5">
      <c r="A9" s="66">
        <v>4</v>
      </c>
      <c r="B9" s="28">
        <v>20</v>
      </c>
      <c r="C9" s="33" t="s">
        <v>10</v>
      </c>
      <c r="D9" s="30">
        <v>0.005208333333333333</v>
      </c>
      <c r="E9" s="31">
        <f t="shared" si="0"/>
        <v>0.026041666666666664</v>
      </c>
      <c r="F9" s="32">
        <f t="shared" si="1"/>
        <v>0.1048611111111111</v>
      </c>
      <c r="G9" s="67"/>
      <c r="H9" s="70"/>
    </row>
    <row r="10" spans="1:8" ht="18" thickBot="1">
      <c r="A10" s="66">
        <v>5</v>
      </c>
      <c r="B10" s="39">
        <v>25</v>
      </c>
      <c r="C10" s="40" t="s">
        <v>11</v>
      </c>
      <c r="D10" s="41">
        <v>0.005208333333333333</v>
      </c>
      <c r="E10" s="42">
        <f t="shared" si="0"/>
        <v>0.026041666666666664</v>
      </c>
      <c r="F10" s="43">
        <f t="shared" si="1"/>
        <v>0.13090277777777776</v>
      </c>
      <c r="G10" s="67"/>
      <c r="H10" s="70"/>
    </row>
    <row r="11" spans="1:8" ht="18" thickBot="1">
      <c r="A11" s="69" t="s">
        <v>19</v>
      </c>
      <c r="B11" s="49">
        <v>27.5</v>
      </c>
      <c r="C11" s="50"/>
      <c r="D11" s="51">
        <v>0.005208333333333333</v>
      </c>
      <c r="E11" s="52">
        <f t="shared" si="0"/>
        <v>0.013020833333333332</v>
      </c>
      <c r="F11" s="53">
        <f t="shared" si="1"/>
        <v>0.1439236111111111</v>
      </c>
      <c r="G11" s="73">
        <f>G4+F11</f>
        <v>0.4355902777777778</v>
      </c>
      <c r="H11" s="72">
        <v>0.4479166666666667</v>
      </c>
    </row>
    <row r="12" spans="1:8" ht="16.5">
      <c r="A12" s="66">
        <v>6</v>
      </c>
      <c r="B12" s="44">
        <v>30</v>
      </c>
      <c r="C12" s="45" t="s">
        <v>12</v>
      </c>
      <c r="D12" s="46">
        <v>0.005208333333333333</v>
      </c>
      <c r="E12" s="47">
        <f>D12*(B12-B10)</f>
        <v>0.026041666666666664</v>
      </c>
      <c r="F12" s="48">
        <f>F10+E12</f>
        <v>0.15694444444444441</v>
      </c>
      <c r="G12" s="67"/>
      <c r="H12" s="70"/>
    </row>
    <row r="13" spans="1:8" ht="16.5">
      <c r="A13" s="66">
        <v>7</v>
      </c>
      <c r="B13" s="28">
        <v>35</v>
      </c>
      <c r="C13" s="29" t="s">
        <v>13</v>
      </c>
      <c r="D13" s="30">
        <v>0.005208333333333333</v>
      </c>
      <c r="E13" s="31">
        <f t="shared" si="0"/>
        <v>0.026041666666666664</v>
      </c>
      <c r="F13" s="32">
        <f t="shared" si="1"/>
        <v>0.18298611111111107</v>
      </c>
      <c r="G13" s="67"/>
      <c r="H13" s="70"/>
    </row>
    <row r="14" spans="1:8" ht="16.5">
      <c r="A14" s="66">
        <v>8</v>
      </c>
      <c r="B14" s="28">
        <v>40</v>
      </c>
      <c r="C14" s="33" t="s">
        <v>14</v>
      </c>
      <c r="D14" s="30">
        <v>0.005208333333333333</v>
      </c>
      <c r="E14" s="31">
        <f t="shared" si="0"/>
        <v>0.026041666666666664</v>
      </c>
      <c r="F14" s="32">
        <f t="shared" si="1"/>
        <v>0.20902777777777773</v>
      </c>
      <c r="G14" s="67"/>
      <c r="H14" s="70"/>
    </row>
    <row r="15" spans="1:8" ht="18" thickBot="1">
      <c r="A15" s="66"/>
      <c r="B15" s="39">
        <v>42.195</v>
      </c>
      <c r="C15" s="40"/>
      <c r="D15" s="41">
        <v>0.005208333333333333</v>
      </c>
      <c r="E15" s="42">
        <f t="shared" si="0"/>
        <v>0.011432291666666667</v>
      </c>
      <c r="F15" s="43">
        <f t="shared" si="1"/>
        <v>0.2204600694444444</v>
      </c>
      <c r="G15" s="67"/>
      <c r="H15" s="70"/>
    </row>
    <row r="16" spans="1:8" ht="18" thickBot="1">
      <c r="A16" s="69" t="s">
        <v>20</v>
      </c>
      <c r="B16" s="56">
        <v>43.3</v>
      </c>
      <c r="C16" s="50"/>
      <c r="D16" s="51">
        <v>0.005208333333333333</v>
      </c>
      <c r="E16" s="52">
        <f t="shared" si="0"/>
        <v>0.005755208333333317</v>
      </c>
      <c r="F16" s="53">
        <f t="shared" si="1"/>
        <v>0.22621527777777772</v>
      </c>
      <c r="G16" s="73">
        <f>G4+F16</f>
        <v>0.5178819444444445</v>
      </c>
      <c r="H16" s="72">
        <v>0.5625</v>
      </c>
    </row>
    <row r="17" spans="1:8" ht="16.5">
      <c r="A17" s="66">
        <v>9</v>
      </c>
      <c r="B17" s="54">
        <v>45</v>
      </c>
      <c r="C17" s="55"/>
      <c r="D17" s="46">
        <v>0.005208333333333333</v>
      </c>
      <c r="E17" s="47">
        <f t="shared" si="0"/>
        <v>0.00885416666666668</v>
      </c>
      <c r="F17" s="48">
        <f t="shared" si="1"/>
        <v>0.23506944444444441</v>
      </c>
      <c r="G17" s="67"/>
      <c r="H17" s="70"/>
    </row>
    <row r="18" spans="1:8" ht="18" thickBot="1">
      <c r="A18" s="66">
        <v>10</v>
      </c>
      <c r="B18" s="57">
        <v>50</v>
      </c>
      <c r="C18" s="40"/>
      <c r="D18" s="41">
        <v>0.005208333333333333</v>
      </c>
      <c r="E18" s="42">
        <f t="shared" si="0"/>
        <v>0.026041666666666664</v>
      </c>
      <c r="F18" s="43">
        <f t="shared" si="1"/>
        <v>0.26111111111111107</v>
      </c>
      <c r="G18" s="67"/>
      <c r="H18" s="70"/>
    </row>
    <row r="19" spans="1:8" ht="18" thickBot="1">
      <c r="A19" s="69" t="s">
        <v>22</v>
      </c>
      <c r="B19" s="56">
        <v>51.7</v>
      </c>
      <c r="C19" s="50"/>
      <c r="D19" s="51">
        <v>0.005208333333333333</v>
      </c>
      <c r="E19" s="52">
        <f t="shared" si="0"/>
        <v>0.00885416666666668</v>
      </c>
      <c r="F19" s="53">
        <f t="shared" si="1"/>
        <v>0.26996527777777773</v>
      </c>
      <c r="G19" s="73">
        <f>G4+F19</f>
        <v>0.5616319444444444</v>
      </c>
      <c r="H19" s="72">
        <v>0.625</v>
      </c>
    </row>
    <row r="20" spans="1:8" ht="16.5">
      <c r="A20" s="66">
        <v>11</v>
      </c>
      <c r="B20" s="54">
        <v>55</v>
      </c>
      <c r="C20" s="55"/>
      <c r="D20" s="46">
        <v>0.005208333333333333</v>
      </c>
      <c r="E20" s="47">
        <f t="shared" si="0"/>
        <v>0.017187499999999984</v>
      </c>
      <c r="F20" s="48">
        <f t="shared" si="1"/>
        <v>0.2871527777777777</v>
      </c>
      <c r="G20" s="67"/>
      <c r="H20" s="70"/>
    </row>
    <row r="21" spans="1:8" ht="16.5">
      <c r="A21" s="66">
        <v>12</v>
      </c>
      <c r="B21" s="34">
        <v>60</v>
      </c>
      <c r="C21" s="29"/>
      <c r="D21" s="30">
        <v>0.005208333333333333</v>
      </c>
      <c r="E21" s="31">
        <f t="shared" si="0"/>
        <v>0.026041666666666664</v>
      </c>
      <c r="F21" s="32">
        <f t="shared" si="1"/>
        <v>0.3131944444444444</v>
      </c>
      <c r="G21" s="67"/>
      <c r="H21" s="70"/>
    </row>
    <row r="22" spans="1:8" ht="18" thickBot="1">
      <c r="A22" s="66">
        <v>13</v>
      </c>
      <c r="B22" s="57">
        <v>65</v>
      </c>
      <c r="C22" s="40"/>
      <c r="D22" s="41">
        <v>0.005208333333333333</v>
      </c>
      <c r="E22" s="42">
        <f t="shared" si="0"/>
        <v>0.026041666666666664</v>
      </c>
      <c r="F22" s="43">
        <f t="shared" si="1"/>
        <v>0.33923611111111107</v>
      </c>
      <c r="G22" s="67"/>
      <c r="H22" s="70"/>
    </row>
    <row r="23" spans="1:8" ht="18" thickBot="1">
      <c r="A23" s="69" t="s">
        <v>21</v>
      </c>
      <c r="B23" s="56">
        <v>65.4</v>
      </c>
      <c r="C23" s="50"/>
      <c r="D23" s="51">
        <v>0.005208333333333333</v>
      </c>
      <c r="E23" s="52">
        <f t="shared" si="0"/>
        <v>0.002083333333333363</v>
      </c>
      <c r="F23" s="53">
        <f t="shared" si="1"/>
        <v>0.34131944444444445</v>
      </c>
      <c r="G23" s="73">
        <f>G4+F23</f>
        <v>0.6329861111111111</v>
      </c>
      <c r="H23" s="72">
        <v>0.7118055555555555</v>
      </c>
    </row>
    <row r="24" spans="1:8" ht="18" thickBot="1">
      <c r="A24" s="66">
        <v>14</v>
      </c>
      <c r="B24" s="58">
        <v>70</v>
      </c>
      <c r="C24" s="59"/>
      <c r="D24" s="60">
        <v>0.005208333333333333</v>
      </c>
      <c r="E24" s="61">
        <f t="shared" si="0"/>
        <v>0.023958333333333304</v>
      </c>
      <c r="F24" s="62">
        <f t="shared" si="1"/>
        <v>0.36527777777777776</v>
      </c>
      <c r="G24" s="67"/>
      <c r="H24" s="70"/>
    </row>
    <row r="25" spans="1:8" ht="18" thickBot="1">
      <c r="A25" s="69" t="s">
        <v>23</v>
      </c>
      <c r="B25" s="56">
        <v>71.1</v>
      </c>
      <c r="C25" s="50"/>
      <c r="D25" s="51">
        <v>0.005208333333333333</v>
      </c>
      <c r="E25" s="52">
        <f t="shared" si="0"/>
        <v>0.005729166666666637</v>
      </c>
      <c r="F25" s="53">
        <f t="shared" si="1"/>
        <v>0.3710069444444444</v>
      </c>
      <c r="G25" s="71">
        <f>G4+F25</f>
        <v>0.6626736111111111</v>
      </c>
      <c r="H25" s="72">
        <v>0.75</v>
      </c>
    </row>
    <row r="26" ht="16.5">
      <c r="G26" s="22"/>
    </row>
  </sheetData>
  <sheetProtection/>
  <printOptions/>
  <pageMargins left="0.75" right="0.75" top="1" bottom="1" header="0.512" footer="0.51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K10" sqref="K10"/>
    </sheetView>
  </sheetViews>
  <sheetFormatPr defaultColWidth="8.875" defaultRowHeight="13.5"/>
  <cols>
    <col min="1" max="1" width="11.375" style="0" customWidth="1"/>
    <col min="2" max="2" width="8.625" style="0" customWidth="1"/>
    <col min="3" max="3" width="18.875" style="0" customWidth="1"/>
    <col min="4" max="4" width="13.375" style="0" customWidth="1"/>
    <col min="5" max="5" width="13.625" style="0" customWidth="1"/>
  </cols>
  <sheetData>
    <row r="1" spans="1:4" ht="19.5">
      <c r="A1" s="7" t="s">
        <v>5</v>
      </c>
      <c r="D1" t="s">
        <v>16</v>
      </c>
    </row>
    <row r="2" ht="18" thickBot="1"/>
    <row r="3" spans="1:5" ht="18" thickBot="1">
      <c r="A3" s="18" t="s">
        <v>3</v>
      </c>
      <c r="B3" s="19" t="s">
        <v>6</v>
      </c>
      <c r="C3" s="20" t="s">
        <v>2</v>
      </c>
      <c r="D3" s="21" t="s">
        <v>0</v>
      </c>
      <c r="E3" s="20" t="s">
        <v>1</v>
      </c>
    </row>
    <row r="4" spans="1:5" ht="16.5">
      <c r="A4" s="13">
        <v>0</v>
      </c>
      <c r="B4" s="14"/>
      <c r="C4" s="15" t="s">
        <v>4</v>
      </c>
      <c r="D4" s="16">
        <v>0.0006944444444444445</v>
      </c>
      <c r="E4" s="17">
        <f>D4</f>
        <v>0.0006944444444444445</v>
      </c>
    </row>
    <row r="5" spans="1:5" ht="16.5">
      <c r="A5" s="8">
        <v>5</v>
      </c>
      <c r="B5" s="2" t="s">
        <v>8</v>
      </c>
      <c r="C5" s="3">
        <v>0.002893518518518519</v>
      </c>
      <c r="D5" s="1">
        <f>C5*(A5-A4)</f>
        <v>0.014467592592592594</v>
      </c>
      <c r="E5" s="9">
        <f>E4+D5</f>
        <v>0.015162037037037038</v>
      </c>
    </row>
    <row r="6" spans="1:5" ht="16.5">
      <c r="A6" s="8">
        <v>10</v>
      </c>
      <c r="B6" s="4" t="s">
        <v>9</v>
      </c>
      <c r="C6" s="3">
        <v>0.002893518518518519</v>
      </c>
      <c r="D6" s="1">
        <f>C6*(A6-A5)</f>
        <v>0.014467592592592594</v>
      </c>
      <c r="E6" s="9">
        <f aca="true" t="shared" si="0" ref="E6:E13">E5+D6</f>
        <v>0.02962962962962963</v>
      </c>
    </row>
    <row r="7" spans="1:5" ht="16.5">
      <c r="A7" s="8">
        <v>15</v>
      </c>
      <c r="B7" s="2" t="s">
        <v>7</v>
      </c>
      <c r="C7" s="3">
        <v>0.002893518518518519</v>
      </c>
      <c r="D7" s="1">
        <f aca="true" t="shared" si="1" ref="D7:D13">C7*(A7-A6)</f>
        <v>0.014467592592592594</v>
      </c>
      <c r="E7" s="9">
        <f t="shared" si="0"/>
        <v>0.044097222222222225</v>
      </c>
    </row>
    <row r="8" spans="1:5" ht="16.5">
      <c r="A8" s="8">
        <v>20</v>
      </c>
      <c r="B8" s="4" t="s">
        <v>10</v>
      </c>
      <c r="C8" s="3">
        <v>0.002893518518518519</v>
      </c>
      <c r="D8" s="1">
        <f t="shared" si="1"/>
        <v>0.014467592592592594</v>
      </c>
      <c r="E8" s="9">
        <f t="shared" si="0"/>
        <v>0.05856481481481482</v>
      </c>
    </row>
    <row r="9" spans="1:5" ht="16.5">
      <c r="A9" s="8">
        <v>25</v>
      </c>
      <c r="B9" s="2" t="s">
        <v>11</v>
      </c>
      <c r="C9" s="3">
        <v>0.002893518518518519</v>
      </c>
      <c r="D9" s="1">
        <f t="shared" si="1"/>
        <v>0.014467592592592594</v>
      </c>
      <c r="E9" s="9">
        <f t="shared" si="0"/>
        <v>0.07303240740740741</v>
      </c>
    </row>
    <row r="10" spans="1:5" ht="16.5">
      <c r="A10" s="8">
        <v>30</v>
      </c>
      <c r="B10" s="4" t="s">
        <v>12</v>
      </c>
      <c r="C10" s="3">
        <v>0.002893518518518519</v>
      </c>
      <c r="D10" s="1">
        <f t="shared" si="1"/>
        <v>0.014467592592592594</v>
      </c>
      <c r="E10" s="9">
        <f t="shared" si="0"/>
        <v>0.0875</v>
      </c>
    </row>
    <row r="11" spans="1:5" ht="16.5">
      <c r="A11" s="8">
        <v>35</v>
      </c>
      <c r="B11" s="2" t="s">
        <v>13</v>
      </c>
      <c r="C11" s="3">
        <v>0.002951388888888889</v>
      </c>
      <c r="D11" s="1">
        <f t="shared" si="1"/>
        <v>0.014756944444444444</v>
      </c>
      <c r="E11" s="9">
        <f t="shared" si="0"/>
        <v>0.10225694444444444</v>
      </c>
    </row>
    <row r="12" spans="1:5" ht="16.5">
      <c r="A12" s="8">
        <v>40</v>
      </c>
      <c r="B12" s="4" t="s">
        <v>14</v>
      </c>
      <c r="C12" s="3">
        <v>0.003009259259259259</v>
      </c>
      <c r="D12" s="1">
        <f t="shared" si="1"/>
        <v>0.015046296296296294</v>
      </c>
      <c r="E12" s="9">
        <f t="shared" si="0"/>
        <v>0.11730324074074074</v>
      </c>
    </row>
    <row r="13" spans="1:5" ht="18" thickBot="1">
      <c r="A13" s="10">
        <v>42.195</v>
      </c>
      <c r="B13" s="5" t="s">
        <v>15</v>
      </c>
      <c r="C13" s="6">
        <v>0.002893518518518519</v>
      </c>
      <c r="D13" s="11">
        <f t="shared" si="1"/>
        <v>0.006351273148148149</v>
      </c>
      <c r="E13" s="12">
        <f t="shared" si="0"/>
        <v>0.12365451388888889</v>
      </c>
    </row>
  </sheetData>
  <sheetProtection/>
  <printOptions/>
  <pageMargins left="0.75" right="0.75" top="1" bottom="1" header="0.512" footer="0.51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do-mo</dc:creator>
  <cp:keywords/>
  <dc:description/>
  <cp:lastModifiedBy>Takaaki NAKANO</cp:lastModifiedBy>
  <cp:lastPrinted>2012-08-23T22:53:46Z</cp:lastPrinted>
  <dcterms:created xsi:type="dcterms:W3CDTF">1997-01-08T22:48:59Z</dcterms:created>
  <dcterms:modified xsi:type="dcterms:W3CDTF">2017-04-19T13:21:23Z</dcterms:modified>
  <cp:category/>
  <cp:version/>
  <cp:contentType/>
  <cp:contentStatus/>
</cp:coreProperties>
</file>